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<sst xmlns="http://schemas.openxmlformats.org/spreadsheetml/2006/main" count="134" uniqueCount="85">
  <si>
    <t>龙江体校景观改造项目工程量清单</t>
  </si>
  <si>
    <t>序号</t>
  </si>
  <si>
    <t>项目名称</t>
  </si>
  <si>
    <t>项目特征</t>
  </si>
  <si>
    <t>计量单位</t>
  </si>
  <si>
    <t>工程量</t>
  </si>
  <si>
    <t>综合单价</t>
  </si>
  <si>
    <t>合价</t>
  </si>
  <si>
    <t>备注</t>
  </si>
  <si>
    <t>一、现状拆除及整理外运</t>
  </si>
  <si>
    <t>1、场地整理</t>
  </si>
  <si>
    <t>拆除费</t>
  </si>
  <si>
    <t>原有现状拆除，原地形整理</t>
  </si>
  <si>
    <t>项</t>
  </si>
  <si>
    <t>房子加花池</t>
  </si>
  <si>
    <t>垃圾装车外运</t>
  </si>
  <si>
    <t>人工装车外运；运距≤10KM</t>
  </si>
  <si>
    <t>车</t>
  </si>
  <si>
    <t>二次搬运</t>
  </si>
  <si>
    <t>小计</t>
  </si>
  <si>
    <t>院内现状拆除及整理外运总计</t>
  </si>
  <si>
    <t>二、新建硬质</t>
  </si>
  <si>
    <t>1、花池坐凳部分</t>
  </si>
  <si>
    <t>砌筑、贴面、压顶</t>
  </si>
  <si>
    <t>花池基础</t>
  </si>
  <si>
    <t>人工挖三类土，0.2m≤深度≤0.4m（虚方系数1.5）</t>
  </si>
  <si>
    <t>m2</t>
  </si>
  <si>
    <t>平整场地</t>
  </si>
  <si>
    <t>人工平整夯实</t>
  </si>
  <si>
    <t>碎石垫层</t>
  </si>
  <si>
    <t>级配碎石；厚度80mm</t>
  </si>
  <si>
    <t>混凝土垫层</t>
  </si>
  <si>
    <t>钢筋混凝土强度等级：C30，厚度80mm</t>
  </si>
  <si>
    <t>花池砌筑</t>
  </si>
  <si>
    <t>砖砌体</t>
  </si>
  <si>
    <t>m³</t>
  </si>
  <si>
    <t>粉刷及找平</t>
  </si>
  <si>
    <t>15厚水泥砂浆找平层</t>
  </si>
  <si>
    <t>花池贴面</t>
  </si>
  <si>
    <t>水洗石</t>
  </si>
  <si>
    <t>灯带</t>
  </si>
  <si>
    <t>m</t>
  </si>
  <si>
    <t>预埋件</t>
  </si>
  <si>
    <t>雕塑用</t>
  </si>
  <si>
    <t>2、硬化部分</t>
  </si>
  <si>
    <t>基础找平</t>
  </si>
  <si>
    <t>平整夯实</t>
  </si>
  <si>
    <t>混凝土强度等级：C30，厚度80mm</t>
  </si>
  <si>
    <t>砂浆结合层</t>
  </si>
  <si>
    <t>30厚1:3干硬性水泥砂浆结合层</t>
  </si>
  <si>
    <t>石材地面</t>
  </si>
  <si>
    <t>芝麻灰花岗岩荔枝面</t>
  </si>
  <si>
    <t>3、人车分流绿化池</t>
  </si>
  <si>
    <t>挖土方</t>
  </si>
  <si>
    <t>人工挖三类土，0.1m≤深度≤0.3m（虚方系数1.5）</t>
  </si>
  <si>
    <t>路牙</t>
  </si>
  <si>
    <t>H250</t>
  </si>
  <si>
    <t>4、水电</t>
  </si>
  <si>
    <t>电缆线</t>
  </si>
  <si>
    <t>PE穿线管，国标YJV-3*2.5mm2铜芯电缆，加人工挖沟</t>
  </si>
  <si>
    <t>草坪灯</t>
  </si>
  <si>
    <t>套</t>
  </si>
  <si>
    <t>射灯</t>
  </si>
  <si>
    <t>配电箱</t>
  </si>
  <si>
    <t>户外不锈钢电箱</t>
  </si>
  <si>
    <t>5、雕塑</t>
  </si>
  <si>
    <t>雕塑字母</t>
  </si>
  <si>
    <t>定制（含安装）</t>
  </si>
  <si>
    <t>个</t>
  </si>
  <si>
    <t>人物雕像</t>
  </si>
  <si>
    <t>6、植物</t>
  </si>
  <si>
    <t>造型树</t>
  </si>
  <si>
    <t>造型女贞5个头以上，</t>
  </si>
  <si>
    <t>棵</t>
  </si>
  <si>
    <t>球</t>
  </si>
  <si>
    <t>杜鹃，黄杨，茶梅等</t>
  </si>
  <si>
    <t>花镜植物</t>
  </si>
  <si>
    <t>六道木，绣球，鼠尾草，茅草等</t>
  </si>
  <si>
    <t>平米</t>
  </si>
  <si>
    <t>草花植物</t>
  </si>
  <si>
    <t>地被</t>
  </si>
  <si>
    <t>覆盖物</t>
  </si>
  <si>
    <t>火山岩，树皮，陶粒等</t>
  </si>
  <si>
    <t>合计</t>
  </si>
  <si>
    <t>南京市龙江体育运动学校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</si>
</sst>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1" xfId="1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65"/>
  <sheetViews>
    <sheetView tabSelected="1" zoomScale="150" zoomScaleNormal="150" workbookViewId="0">
      <selection activeCell="I12" sqref="I12"/>
    </sheetView>
  </sheetViews>
  <sheetFormatPr defaultColWidth="8.89166666666667" defaultRowHeight="13.5" outlineLevelCol="7"/>
  <cols>
    <col min="2" max="2" width="15.3333333333333" customWidth="1"/>
    <col min="3" max="3" width="23.4416666666667" customWidth="1"/>
    <col min="8" max="8" width="22.75" customWidth="1"/>
  </cols>
  <sheetData>
    <row r="3" ht="22.5" spans="1:8">
      <c r="A3" s="2" t="s">
        <v>0</v>
      </c>
      <c r="B3" s="2"/>
      <c r="C3" s="2"/>
      <c r="D3" s="2"/>
      <c r="E3" s="2"/>
      <c r="F3" s="2"/>
      <c r="G3" s="2"/>
      <c r="H3" s="2"/>
    </row>
    <row r="4" ht="14.25" spans="1:8">
      <c r="A4" s="3"/>
      <c r="B4" s="3"/>
      <c r="C4" s="3"/>
      <c r="D4" s="3"/>
      <c r="E4" s="3"/>
      <c r="F4" s="3"/>
      <c r="G4" s="3"/>
      <c r="H4" s="3"/>
    </row>
    <row r="5" spans="1:8">
      <c r="A5" s="4" t="s">
        <v>1</v>
      </c>
      <c r="B5" s="5" t="s">
        <v>2</v>
      </c>
      <c r="C5" s="5" t="s">
        <v>3</v>
      </c>
      <c r="D5" s="4" t="s">
        <v>4</v>
      </c>
      <c r="E5" s="4" t="s">
        <v>5</v>
      </c>
      <c r="F5" s="6" t="s">
        <v>6</v>
      </c>
      <c r="G5" s="6" t="s">
        <v>7</v>
      </c>
      <c r="H5" s="4" t="s">
        <v>8</v>
      </c>
    </row>
    <row r="6" spans="1:8">
      <c r="A6" s="4"/>
      <c r="B6" s="7"/>
      <c r="C6" s="5"/>
      <c r="D6" s="4"/>
      <c r="E6" s="4"/>
      <c r="F6" s="8"/>
      <c r="G6" s="8"/>
      <c r="H6" s="4"/>
    </row>
    <row r="7" spans="1:8">
      <c r="A7" s="5" t="s">
        <v>9</v>
      </c>
      <c r="B7" s="5"/>
      <c r="C7" s="5"/>
      <c r="D7" s="5"/>
      <c r="E7" s="5"/>
      <c r="F7" s="5"/>
      <c r="G7" s="5"/>
      <c r="H7" s="5"/>
    </row>
    <row r="8" spans="1:8">
      <c r="A8" s="9" t="s">
        <v>10</v>
      </c>
      <c r="B8" s="9"/>
      <c r="C8" s="10"/>
      <c r="D8" s="10"/>
      <c r="E8" s="10"/>
      <c r="F8" s="10"/>
      <c r="G8" s="10"/>
      <c r="H8" s="10"/>
    </row>
    <row r="9" spans="1:8">
      <c r="A9" s="11">
        <v>1</v>
      </c>
      <c r="B9" s="12" t="s">
        <v>11</v>
      </c>
      <c r="C9" s="12" t="s">
        <v>12</v>
      </c>
      <c r="D9" s="11" t="s">
        <v>13</v>
      </c>
      <c r="E9" s="11">
        <v>1</v>
      </c>
      <c r="F9" s="13"/>
      <c r="G9" s="11">
        <f>E9*F9</f>
        <v>0</v>
      </c>
      <c r="H9" s="11" t="s">
        <v>14</v>
      </c>
    </row>
    <row r="10" spans="1:8">
      <c r="A10" s="11">
        <v>2</v>
      </c>
      <c r="B10" s="12" t="s">
        <v>15</v>
      </c>
      <c r="C10" s="12" t="s">
        <v>16</v>
      </c>
      <c r="D10" s="11" t="s">
        <v>17</v>
      </c>
      <c r="E10" s="11">
        <v>7</v>
      </c>
      <c r="F10" s="13"/>
      <c r="G10" s="11">
        <f>E10*F10</f>
        <v>0</v>
      </c>
      <c r="H10" s="11"/>
    </row>
    <row r="11" spans="1:8">
      <c r="A11" s="11">
        <v>3</v>
      </c>
      <c r="B11" s="12" t="s">
        <v>18</v>
      </c>
      <c r="C11" s="12"/>
      <c r="D11" s="11" t="s">
        <v>13</v>
      </c>
      <c r="E11" s="11">
        <v>1</v>
      </c>
      <c r="F11" s="13"/>
      <c r="G11" s="11">
        <f>E11*F11</f>
        <v>0</v>
      </c>
      <c r="H11" s="11"/>
    </row>
    <row r="12" spans="1:8">
      <c r="A12" s="11" t="s">
        <v>19</v>
      </c>
      <c r="B12" s="11"/>
      <c r="C12" s="11"/>
      <c r="D12" s="4">
        <f>SUM(G9:G11)</f>
        <v>0</v>
      </c>
      <c r="E12" s="4"/>
      <c r="F12" s="4"/>
      <c r="G12" s="4"/>
      <c r="H12" s="11"/>
    </row>
    <row r="13" spans="1:8">
      <c r="A13" s="11" t="s">
        <v>20</v>
      </c>
      <c r="B13" s="11"/>
      <c r="C13" s="11"/>
      <c r="D13" s="4">
        <f>D12</f>
        <v>0</v>
      </c>
      <c r="E13" s="4"/>
      <c r="F13" s="4"/>
      <c r="G13" s="4"/>
      <c r="H13" s="11"/>
    </row>
    <row r="14" spans="1:8">
      <c r="A14" s="5" t="s">
        <v>21</v>
      </c>
      <c r="B14" s="5"/>
      <c r="C14" s="5"/>
      <c r="D14" s="5"/>
      <c r="E14" s="5"/>
      <c r="F14" s="5"/>
      <c r="G14" s="5"/>
      <c r="H14" s="5"/>
    </row>
    <row r="15" s="1" customFormat="1" spans="1:8">
      <c r="A15" s="14" t="s">
        <v>22</v>
      </c>
      <c r="B15" s="14"/>
      <c r="C15" s="15" t="s">
        <v>23</v>
      </c>
      <c r="D15" s="15"/>
      <c r="E15" s="15"/>
      <c r="F15" s="15"/>
      <c r="G15" s="15"/>
      <c r="H15" s="15"/>
    </row>
    <row r="16" ht="24" spans="1:8">
      <c r="A16" s="11">
        <v>1</v>
      </c>
      <c r="B16" s="12" t="s">
        <v>24</v>
      </c>
      <c r="C16" s="12" t="s">
        <v>25</v>
      </c>
      <c r="D16" s="11" t="s">
        <v>26</v>
      </c>
      <c r="E16" s="11">
        <v>25</v>
      </c>
      <c r="F16" s="11"/>
      <c r="G16" s="11">
        <f t="shared" ref="G16:G21" si="0">F16*E16</f>
        <v>0</v>
      </c>
      <c r="H16" s="11"/>
    </row>
    <row r="17" spans="1:8">
      <c r="A17" s="11">
        <v>2</v>
      </c>
      <c r="B17" s="12" t="s">
        <v>27</v>
      </c>
      <c r="C17" s="12" t="s">
        <v>28</v>
      </c>
      <c r="D17" s="11" t="s">
        <v>26</v>
      </c>
      <c r="E17" s="11">
        <v>25</v>
      </c>
      <c r="F17" s="11"/>
      <c r="G17" s="11">
        <f t="shared" si="0"/>
        <v>0</v>
      </c>
      <c r="H17" s="11"/>
    </row>
    <row r="18" spans="1:8">
      <c r="A18" s="11">
        <v>3</v>
      </c>
      <c r="B18" s="12" t="s">
        <v>29</v>
      </c>
      <c r="C18" s="12" t="s">
        <v>30</v>
      </c>
      <c r="D18" s="11" t="s">
        <v>26</v>
      </c>
      <c r="E18" s="11">
        <v>25</v>
      </c>
      <c r="F18" s="11"/>
      <c r="G18" s="11">
        <f t="shared" si="0"/>
        <v>0</v>
      </c>
      <c r="H18" s="11"/>
    </row>
    <row r="19" ht="24" spans="1:8">
      <c r="A19" s="11">
        <v>4</v>
      </c>
      <c r="B19" s="12" t="s">
        <v>31</v>
      </c>
      <c r="C19" s="12" t="s">
        <v>32</v>
      </c>
      <c r="D19" s="11" t="s">
        <v>26</v>
      </c>
      <c r="E19" s="11">
        <v>25</v>
      </c>
      <c r="F19" s="11"/>
      <c r="G19" s="11">
        <f t="shared" si="0"/>
        <v>0</v>
      </c>
      <c r="H19" s="11"/>
    </row>
    <row r="20" spans="1:8">
      <c r="A20" s="11">
        <v>5</v>
      </c>
      <c r="B20" s="16" t="s">
        <v>33</v>
      </c>
      <c r="C20" s="16" t="s">
        <v>34</v>
      </c>
      <c r="D20" s="11" t="s">
        <v>35</v>
      </c>
      <c r="E20" s="15">
        <v>13.75</v>
      </c>
      <c r="F20" s="15"/>
      <c r="G20" s="11">
        <f t="shared" si="0"/>
        <v>0</v>
      </c>
      <c r="H20" s="15"/>
    </row>
    <row r="21" spans="1:8">
      <c r="A21" s="11">
        <v>6</v>
      </c>
      <c r="B21" s="16" t="s">
        <v>36</v>
      </c>
      <c r="C21" s="16" t="s">
        <v>37</v>
      </c>
      <c r="D21" s="11" t="s">
        <v>26</v>
      </c>
      <c r="E21" s="15">
        <v>32.6</v>
      </c>
      <c r="F21" s="15"/>
      <c r="G21" s="11">
        <f t="shared" si="0"/>
        <v>0</v>
      </c>
      <c r="H21" s="15"/>
    </row>
    <row r="22" spans="1:8">
      <c r="A22" s="11">
        <v>7</v>
      </c>
      <c r="B22" s="16" t="s">
        <v>38</v>
      </c>
      <c r="C22" s="12" t="s">
        <v>39</v>
      </c>
      <c r="D22" s="15" t="s">
        <v>26</v>
      </c>
      <c r="E22" s="15">
        <v>32.6</v>
      </c>
      <c r="F22" s="15"/>
      <c r="G22" s="17">
        <f>E22*F22</f>
        <v>0</v>
      </c>
      <c r="H22" s="15"/>
    </row>
    <row r="23" spans="1:8">
      <c r="A23" s="11">
        <v>8</v>
      </c>
      <c r="B23" s="16" t="s">
        <v>40</v>
      </c>
      <c r="C23" s="11"/>
      <c r="D23" s="15" t="s">
        <v>41</v>
      </c>
      <c r="E23" s="15">
        <v>30</v>
      </c>
      <c r="F23" s="15"/>
      <c r="G23" s="17">
        <f>E23*F23</f>
        <v>0</v>
      </c>
      <c r="H23" s="15"/>
    </row>
    <row r="24" spans="1:8">
      <c r="A24" s="11">
        <v>9</v>
      </c>
      <c r="B24" s="16" t="s">
        <v>42</v>
      </c>
      <c r="C24" s="11" t="s">
        <v>43</v>
      </c>
      <c r="D24" s="15" t="s">
        <v>13</v>
      </c>
      <c r="E24" s="15">
        <v>1</v>
      </c>
      <c r="F24" s="15"/>
      <c r="G24" s="17">
        <f>E24*F24</f>
        <v>0</v>
      </c>
      <c r="H24" s="15"/>
    </row>
    <row r="25" spans="1:8">
      <c r="A25" s="18" t="s">
        <v>19</v>
      </c>
      <c r="B25" s="19"/>
      <c r="C25" s="20"/>
      <c r="D25" s="21">
        <f>SUM(G16:G24)</f>
        <v>0</v>
      </c>
      <c r="E25" s="22"/>
      <c r="F25" s="22"/>
      <c r="G25" s="23"/>
      <c r="H25" s="20"/>
    </row>
    <row r="26" s="1" customFormat="1" spans="1:8">
      <c r="A26" s="14" t="s">
        <v>44</v>
      </c>
      <c r="B26" s="14"/>
      <c r="C26" s="15" t="s">
        <v>23</v>
      </c>
      <c r="D26" s="15"/>
      <c r="E26" s="15"/>
      <c r="F26" s="15"/>
      <c r="G26" s="15"/>
      <c r="H26" s="15"/>
    </row>
    <row r="27" ht="24" spans="1:8">
      <c r="A27" s="11">
        <v>1</v>
      </c>
      <c r="B27" s="12" t="s">
        <v>45</v>
      </c>
      <c r="C27" s="12" t="s">
        <v>25</v>
      </c>
      <c r="D27" s="11" t="s">
        <v>26</v>
      </c>
      <c r="E27" s="11">
        <v>43</v>
      </c>
      <c r="F27" s="11"/>
      <c r="G27" s="11">
        <f t="shared" ref="G27:G32" si="1">F27*E27</f>
        <v>0</v>
      </c>
      <c r="H27" s="11"/>
    </row>
    <row r="28" spans="1:8">
      <c r="A28" s="11">
        <v>2</v>
      </c>
      <c r="B28" s="12" t="s">
        <v>46</v>
      </c>
      <c r="C28" s="12" t="s">
        <v>28</v>
      </c>
      <c r="D28" s="11" t="s">
        <v>26</v>
      </c>
      <c r="E28" s="11">
        <v>43</v>
      </c>
      <c r="F28" s="11"/>
      <c r="G28" s="11">
        <f t="shared" si="1"/>
        <v>0</v>
      </c>
      <c r="H28" s="20"/>
    </row>
    <row r="29" spans="1:8">
      <c r="A29" s="11">
        <v>3</v>
      </c>
      <c r="B29" s="12" t="s">
        <v>29</v>
      </c>
      <c r="C29" s="12" t="s">
        <v>30</v>
      </c>
      <c r="D29" s="11" t="s">
        <v>26</v>
      </c>
      <c r="E29" s="11">
        <v>43</v>
      </c>
      <c r="F29" s="11"/>
      <c r="G29" s="11">
        <f t="shared" si="1"/>
        <v>0</v>
      </c>
      <c r="H29" s="20"/>
    </row>
    <row r="30" ht="24" spans="1:8">
      <c r="A30" s="11">
        <v>4</v>
      </c>
      <c r="B30" s="12" t="s">
        <v>31</v>
      </c>
      <c r="C30" s="12" t="s">
        <v>47</v>
      </c>
      <c r="D30" s="11" t="s">
        <v>26</v>
      </c>
      <c r="E30" s="11">
        <v>43</v>
      </c>
      <c r="F30" s="11"/>
      <c r="G30" s="11">
        <f t="shared" si="1"/>
        <v>0</v>
      </c>
      <c r="H30" s="20"/>
    </row>
    <row r="31" spans="1:8">
      <c r="A31" s="11">
        <v>5</v>
      </c>
      <c r="B31" s="12" t="s">
        <v>48</v>
      </c>
      <c r="C31" s="12" t="s">
        <v>49</v>
      </c>
      <c r="D31" s="11" t="s">
        <v>26</v>
      </c>
      <c r="E31" s="11">
        <v>43</v>
      </c>
      <c r="F31" s="11"/>
      <c r="G31" s="11">
        <f t="shared" si="1"/>
        <v>0</v>
      </c>
      <c r="H31" s="20"/>
    </row>
    <row r="32" spans="1:8">
      <c r="A32" s="11">
        <v>6</v>
      </c>
      <c r="B32" s="12" t="s">
        <v>50</v>
      </c>
      <c r="C32" s="12" t="s">
        <v>51</v>
      </c>
      <c r="D32" s="11" t="s">
        <v>26</v>
      </c>
      <c r="E32" s="11">
        <v>43</v>
      </c>
      <c r="F32" s="11"/>
      <c r="G32" s="11">
        <f t="shared" si="1"/>
        <v>0</v>
      </c>
      <c r="H32" s="20"/>
    </row>
    <row r="33" spans="1:8">
      <c r="A33" s="18" t="s">
        <v>19</v>
      </c>
      <c r="B33" s="19"/>
      <c r="C33" s="20"/>
      <c r="D33" s="21">
        <f>SUM(G27:G32)</f>
        <v>0</v>
      </c>
      <c r="E33" s="22"/>
      <c r="F33" s="22"/>
      <c r="G33" s="23"/>
      <c r="H33" s="20"/>
    </row>
    <row r="34" s="1" customFormat="1" spans="1:8">
      <c r="A34" s="14" t="s">
        <v>52</v>
      </c>
      <c r="B34" s="14"/>
      <c r="C34" s="15" t="s">
        <v>23</v>
      </c>
      <c r="D34" s="15"/>
      <c r="E34" s="15"/>
      <c r="F34" s="15"/>
      <c r="G34" s="15"/>
      <c r="H34" s="15"/>
    </row>
    <row r="35" ht="24" spans="1:8">
      <c r="A35" s="11">
        <v>1</v>
      </c>
      <c r="B35" s="12" t="s">
        <v>53</v>
      </c>
      <c r="C35" s="12" t="s">
        <v>54</v>
      </c>
      <c r="D35" s="11" t="s">
        <v>26</v>
      </c>
      <c r="E35" s="11">
        <v>2.2</v>
      </c>
      <c r="F35" s="11"/>
      <c r="G35" s="11">
        <f t="shared" ref="G35:G40" si="2">F35*E35</f>
        <v>0</v>
      </c>
      <c r="H35" s="11"/>
    </row>
    <row r="36" spans="1:8">
      <c r="A36" s="11">
        <v>2</v>
      </c>
      <c r="B36" s="12" t="s">
        <v>27</v>
      </c>
      <c r="C36" s="12" t="s">
        <v>28</v>
      </c>
      <c r="D36" s="11" t="s">
        <v>26</v>
      </c>
      <c r="E36" s="11">
        <v>2.2</v>
      </c>
      <c r="F36" s="11"/>
      <c r="G36" s="11">
        <f t="shared" si="2"/>
        <v>0</v>
      </c>
      <c r="H36" s="11"/>
    </row>
    <row r="37" spans="1:8">
      <c r="A37" s="11">
        <v>3</v>
      </c>
      <c r="B37" s="12" t="s">
        <v>29</v>
      </c>
      <c r="C37" s="12" t="s">
        <v>30</v>
      </c>
      <c r="D37" s="11" t="s">
        <v>26</v>
      </c>
      <c r="E37" s="11">
        <v>2.2</v>
      </c>
      <c r="F37" s="11"/>
      <c r="G37" s="11">
        <f t="shared" si="2"/>
        <v>0</v>
      </c>
      <c r="H37" s="11"/>
    </row>
    <row r="38" ht="24" spans="1:8">
      <c r="A38" s="11">
        <v>4</v>
      </c>
      <c r="B38" s="12" t="s">
        <v>31</v>
      </c>
      <c r="C38" s="12" t="s">
        <v>47</v>
      </c>
      <c r="D38" s="11" t="s">
        <v>26</v>
      </c>
      <c r="E38" s="11">
        <v>2.2</v>
      </c>
      <c r="F38" s="11"/>
      <c r="G38" s="11">
        <f t="shared" si="2"/>
        <v>0</v>
      </c>
      <c r="H38" s="11"/>
    </row>
    <row r="39" spans="1:8">
      <c r="A39" s="11">
        <v>5</v>
      </c>
      <c r="B39" s="12" t="s">
        <v>48</v>
      </c>
      <c r="C39" s="12" t="s">
        <v>49</v>
      </c>
      <c r="D39" s="11" t="s">
        <v>26</v>
      </c>
      <c r="E39" s="11">
        <v>2.2</v>
      </c>
      <c r="F39" s="11"/>
      <c r="G39" s="11">
        <f t="shared" si="2"/>
        <v>0</v>
      </c>
      <c r="H39" s="11"/>
    </row>
    <row r="40" spans="1:8">
      <c r="A40" s="11">
        <v>6</v>
      </c>
      <c r="B40" s="12" t="s">
        <v>55</v>
      </c>
      <c r="C40" s="12" t="s">
        <v>56</v>
      </c>
      <c r="D40" s="11" t="s">
        <v>41</v>
      </c>
      <c r="E40" s="11">
        <v>8</v>
      </c>
      <c r="F40" s="11"/>
      <c r="G40" s="11">
        <f t="shared" si="2"/>
        <v>0</v>
      </c>
      <c r="H40" s="11"/>
    </row>
    <row r="41" spans="1:8">
      <c r="A41" s="18" t="s">
        <v>19</v>
      </c>
      <c r="B41" s="19"/>
      <c r="C41" s="20"/>
      <c r="D41" s="21">
        <f>SUM(G35:G40)</f>
        <v>0</v>
      </c>
      <c r="E41" s="22"/>
      <c r="F41" s="22"/>
      <c r="G41" s="23"/>
      <c r="H41" s="20"/>
    </row>
    <row r="42" s="1" customFormat="1" spans="1:8">
      <c r="A42" s="14" t="s">
        <v>57</v>
      </c>
      <c r="B42" s="14"/>
      <c r="C42" s="15"/>
      <c r="D42" s="15"/>
      <c r="E42" s="15"/>
      <c r="F42" s="15"/>
      <c r="G42" s="15"/>
      <c r="H42" s="15"/>
    </row>
    <row r="43" ht="24" spans="1:8">
      <c r="A43" s="24">
        <v>1</v>
      </c>
      <c r="B43" s="16" t="s">
        <v>58</v>
      </c>
      <c r="C43" s="16" t="s">
        <v>59</v>
      </c>
      <c r="D43" s="24" t="s">
        <v>41</v>
      </c>
      <c r="E43" s="24">
        <v>90</v>
      </c>
      <c r="F43" s="24"/>
      <c r="G43" s="24">
        <f>E43*F43</f>
        <v>0</v>
      </c>
      <c r="H43" s="4"/>
    </row>
    <row r="44" spans="1:8">
      <c r="A44" s="24">
        <v>2</v>
      </c>
      <c r="B44" s="12" t="s">
        <v>60</v>
      </c>
      <c r="C44" s="12"/>
      <c r="D44" s="24" t="s">
        <v>61</v>
      </c>
      <c r="E44" s="24">
        <v>4</v>
      </c>
      <c r="F44" s="24"/>
      <c r="G44" s="24">
        <f>E44*F44</f>
        <v>0</v>
      </c>
      <c r="H44" s="25"/>
    </row>
    <row r="45" spans="1:8">
      <c r="A45" s="24">
        <v>3</v>
      </c>
      <c r="B45" s="12" t="s">
        <v>62</v>
      </c>
      <c r="C45" s="12"/>
      <c r="D45" s="24" t="s">
        <v>61</v>
      </c>
      <c r="E45" s="24">
        <v>7</v>
      </c>
      <c r="F45" s="24"/>
      <c r="G45" s="24">
        <f>E45*F45</f>
        <v>0</v>
      </c>
      <c r="H45" s="25"/>
    </row>
    <row r="46" spans="1:8">
      <c r="A46" s="24">
        <v>4</v>
      </c>
      <c r="B46" s="12" t="s">
        <v>63</v>
      </c>
      <c r="C46" s="12" t="s">
        <v>64</v>
      </c>
      <c r="D46" s="24" t="s">
        <v>61</v>
      </c>
      <c r="E46" s="24">
        <v>1</v>
      </c>
      <c r="F46" s="24"/>
      <c r="G46" s="24">
        <f>E46*F46</f>
        <v>0</v>
      </c>
      <c r="H46" s="4"/>
    </row>
    <row r="47" spans="1:8">
      <c r="A47" s="18" t="s">
        <v>19</v>
      </c>
      <c r="B47" s="19"/>
      <c r="C47" s="20"/>
      <c r="D47" s="21">
        <f>SUM(G43:G46)</f>
        <v>0</v>
      </c>
      <c r="E47" s="22"/>
      <c r="F47" s="22"/>
      <c r="G47" s="23"/>
      <c r="H47" s="20"/>
    </row>
    <row r="48" s="1" customFormat="1" spans="1:8">
      <c r="A48" s="26" t="s">
        <v>65</v>
      </c>
      <c r="B48" s="26"/>
      <c r="C48" s="15"/>
      <c r="D48" s="15"/>
      <c r="E48" s="15"/>
      <c r="F48" s="15"/>
      <c r="G48" s="15"/>
      <c r="H48" s="15"/>
    </row>
    <row r="49" spans="1:8">
      <c r="A49" s="24">
        <v>1</v>
      </c>
      <c r="B49" s="16" t="s">
        <v>66</v>
      </c>
      <c r="C49" s="16" t="s">
        <v>67</v>
      </c>
      <c r="D49" s="24" t="s">
        <v>68</v>
      </c>
      <c r="E49" s="24">
        <v>5</v>
      </c>
      <c r="F49" s="24"/>
      <c r="G49" s="24">
        <f>E49*F49</f>
        <v>0</v>
      </c>
      <c r="H49" s="4"/>
    </row>
    <row r="50" spans="1:8">
      <c r="A50" s="27">
        <v>2</v>
      </c>
      <c r="B50" s="28" t="s">
        <v>69</v>
      </c>
      <c r="C50" s="16" t="s">
        <v>67</v>
      </c>
      <c r="D50" s="24" t="s">
        <v>68</v>
      </c>
      <c r="E50" s="24">
        <v>3</v>
      </c>
      <c r="F50" s="24"/>
      <c r="G50" s="24">
        <f>E50*F50</f>
        <v>0</v>
      </c>
      <c r="H50" s="29"/>
    </row>
    <row r="51" spans="1:8">
      <c r="A51" s="18" t="s">
        <v>19</v>
      </c>
      <c r="B51" s="19"/>
      <c r="C51" s="20"/>
      <c r="D51" s="21">
        <f>SUM(G49:G50)</f>
        <v>0</v>
      </c>
      <c r="E51" s="22"/>
      <c r="F51" s="22"/>
      <c r="G51" s="23"/>
      <c r="H51" s="20"/>
    </row>
    <row r="52" s="1" customFormat="1" spans="1:8">
      <c r="A52" s="30" t="s">
        <v>70</v>
      </c>
      <c r="B52" s="30"/>
      <c r="C52" s="15"/>
      <c r="D52" s="15"/>
      <c r="E52" s="15"/>
      <c r="F52" s="15"/>
      <c r="G52" s="15"/>
      <c r="H52" s="15"/>
    </row>
    <row r="53" spans="1:8">
      <c r="A53" s="24">
        <v>1</v>
      </c>
      <c r="B53" s="16" t="s">
        <v>71</v>
      </c>
      <c r="C53" s="16" t="s">
        <v>72</v>
      </c>
      <c r="D53" s="24" t="s">
        <v>73</v>
      </c>
      <c r="E53" s="24">
        <v>1</v>
      </c>
      <c r="F53" s="24"/>
      <c r="G53" s="24">
        <f t="shared" ref="G53:G58" si="3">E53*F53</f>
        <v>0</v>
      </c>
      <c r="H53" s="4"/>
    </row>
    <row r="54" spans="1:8">
      <c r="A54" s="24">
        <v>2</v>
      </c>
      <c r="B54" s="16" t="s">
        <v>74</v>
      </c>
      <c r="C54" s="16" t="s">
        <v>75</v>
      </c>
      <c r="D54" s="24" t="s">
        <v>68</v>
      </c>
      <c r="E54" s="24">
        <v>5</v>
      </c>
      <c r="F54" s="24"/>
      <c r="G54" s="24">
        <f t="shared" si="3"/>
        <v>0</v>
      </c>
      <c r="H54" s="4"/>
    </row>
    <row r="55" spans="1:8">
      <c r="A55" s="24">
        <v>3</v>
      </c>
      <c r="B55" s="16" t="s">
        <v>76</v>
      </c>
      <c r="C55" s="16" t="s">
        <v>77</v>
      </c>
      <c r="D55" s="24" t="s">
        <v>78</v>
      </c>
      <c r="E55" s="24">
        <v>4</v>
      </c>
      <c r="F55" s="24"/>
      <c r="G55" s="24">
        <f t="shared" si="3"/>
        <v>0</v>
      </c>
      <c r="H55" s="4"/>
    </row>
    <row r="56" spans="1:8">
      <c r="A56" s="24">
        <v>4</v>
      </c>
      <c r="B56" s="16" t="s">
        <v>79</v>
      </c>
      <c r="C56" s="16"/>
      <c r="D56" s="24" t="s">
        <v>78</v>
      </c>
      <c r="E56" s="24">
        <v>4</v>
      </c>
      <c r="F56" s="24"/>
      <c r="G56" s="24">
        <f t="shared" si="3"/>
        <v>0</v>
      </c>
      <c r="H56" s="4"/>
    </row>
    <row r="57" spans="1:8">
      <c r="A57" s="24">
        <v>5</v>
      </c>
      <c r="B57" s="16" t="s">
        <v>80</v>
      </c>
      <c r="C57" s="16"/>
      <c r="D57" s="24" t="s">
        <v>78</v>
      </c>
      <c r="E57" s="24">
        <v>23</v>
      </c>
      <c r="F57" s="24"/>
      <c r="G57" s="24">
        <f t="shared" si="3"/>
        <v>0</v>
      </c>
      <c r="H57" s="4"/>
    </row>
    <row r="58" spans="1:8">
      <c r="A58" s="24">
        <v>6</v>
      </c>
      <c r="B58" s="16" t="s">
        <v>81</v>
      </c>
      <c r="C58" s="16" t="s">
        <v>82</v>
      </c>
      <c r="D58" s="24" t="s">
        <v>78</v>
      </c>
      <c r="E58" s="24">
        <v>8</v>
      </c>
      <c r="F58" s="24"/>
      <c r="G58" s="24">
        <f t="shared" si="3"/>
        <v>0</v>
      </c>
      <c r="H58" s="4"/>
    </row>
    <row r="59" spans="1:8">
      <c r="A59" s="15" t="s">
        <v>19</v>
      </c>
      <c r="B59" s="15"/>
      <c r="C59" s="15"/>
      <c r="D59" s="30">
        <f>SUM(G53:G58)</f>
        <v>0</v>
      </c>
      <c r="E59" s="30"/>
      <c r="F59" s="30"/>
      <c r="G59" s="30"/>
      <c r="H59" s="15"/>
    </row>
    <row r="60" spans="1:8">
      <c r="A60" s="4" t="s">
        <v>83</v>
      </c>
      <c r="B60" s="4"/>
      <c r="C60" s="4"/>
      <c r="D60" s="31">
        <f>D59+D51+D47+D41+D33+D25+D13</f>
        <v>0</v>
      </c>
      <c r="E60" s="32"/>
      <c r="F60" s="32"/>
      <c r="G60" s="32"/>
      <c r="H60" s="33"/>
    </row>
    <row r="63" spans="6:8">
      <c r="F63" s="34" t="s">
        <v>84</v>
      </c>
      <c r="G63" s="34"/>
      <c r="H63" s="34"/>
    </row>
    <row r="64" spans="6:8">
      <c r="F64" s="34"/>
      <c r="G64" s="34"/>
      <c r="H64" s="34"/>
    </row>
    <row r="65" spans="7:8">
      <c r="G65" s="35">
        <v>45586</v>
      </c>
      <c r="H65" s="34"/>
    </row>
  </sheetData>
  <mergeCells count="47">
    <mergeCell ref="A3:H3"/>
    <mergeCell ref="A4:D4"/>
    <mergeCell ref="E4:H4"/>
    <mergeCell ref="A7:H7"/>
    <mergeCell ref="A8:B8"/>
    <mergeCell ref="C8:H8"/>
    <mergeCell ref="A12:C12"/>
    <mergeCell ref="D12:G12"/>
    <mergeCell ref="A13:C13"/>
    <mergeCell ref="D13:G13"/>
    <mergeCell ref="A14:H14"/>
    <mergeCell ref="A15:B15"/>
    <mergeCell ref="C15:G15"/>
    <mergeCell ref="A25:C25"/>
    <mergeCell ref="D25:G25"/>
    <mergeCell ref="A26:B26"/>
    <mergeCell ref="C26:G26"/>
    <mergeCell ref="A33:C33"/>
    <mergeCell ref="D33:G33"/>
    <mergeCell ref="A34:B34"/>
    <mergeCell ref="C34:G34"/>
    <mergeCell ref="A41:C41"/>
    <mergeCell ref="D41:G41"/>
    <mergeCell ref="A42:B42"/>
    <mergeCell ref="C42:G42"/>
    <mergeCell ref="A47:C47"/>
    <mergeCell ref="D47:G47"/>
    <mergeCell ref="A48:B48"/>
    <mergeCell ref="C48:G48"/>
    <mergeCell ref="A51:C51"/>
    <mergeCell ref="D51:G51"/>
    <mergeCell ref="A52:B52"/>
    <mergeCell ref="C52:G52"/>
    <mergeCell ref="A59:C59"/>
    <mergeCell ref="D59:G59"/>
    <mergeCell ref="A60:C60"/>
    <mergeCell ref="D60:G60"/>
    <mergeCell ref="G65:H65"/>
    <mergeCell ref="A5:A6"/>
    <mergeCell ref="B5:B6"/>
    <mergeCell ref="C5:C6"/>
    <mergeCell ref="D5:D6"/>
    <mergeCell ref="E5:E6"/>
    <mergeCell ref="F5:F6"/>
    <mergeCell ref="G5:G6"/>
    <mergeCell ref="H5:H6"/>
    <mergeCell ref="F63:H64"/>
  </mergeCells>
  <pageMargins left="1.14513888888889" right="0.75138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Adminrstrator</dc:creator>
  <cp:lastModifiedBy>l</cp:lastModifiedBy>
  <dcterms:created xsi:type="dcterms:W3CDTF">2024-10-09T10:13:00Z</dcterms:created>
  <dcterms:modified xsi:type="dcterms:W3CDTF">2024-10-22T01:16:26Z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4E158EE87F9745C4B9A2614251FC2107_11</vt:lpwstr>
  </property>
  <property fmtid="{D5CDD505-2E9C-101B-9397-08002B2CF9AE}" pid="3" name="KSOProductBuildVer">
    <vt:lpwstr>2052-12.1.0.17857</vt:lpwstr>
  </property>
</Properties>
</file>